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'8'!$A$1:$J$24</definedName>
  </definedNames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<sst xmlns="http://schemas.openxmlformats.org/spreadsheetml/2006/main" count="16" uniqueCount="16">
  <si>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</si>
  <si>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</si>
  <si>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</si>
  <si>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Dotacje
ogółem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</si>
  <si>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</si>
  <si>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</si>
  <si>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</si>
  <si>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</si>
  <si>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</si>
  <si>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</si>
  <si>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Dochody i wydatki związane z realizacją zadań wykonywanych na podstawie porozumień (umów)                                                                                               między jednostkami samorządu terytorialnego w roku 2012</t>
  </si>
  <si>
    <t>Wydatki ogółem (5+9)</t>
  </si>
  <si>
    <t>Wydatki
bieżące (6+7+8)</t>
  </si>
  <si>
    <t>wynagrodzenia                  i pochodne</t>
  </si>
  <si>
    <t>600</t>
  </si>
  <si>
    <t>60004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</si>
</sst>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" fontId="22" fillId="24" borderId="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</row>
    <row r="3" spans="9:10" ht="12.75">
      <c r="I3" s="2" t="s">
        <v>0</v>
      </c>
      <c r="J3" s="2"/>
    </row>
    <row r="4" spans="1:79" ht="21" customHeight="1">
      <c r="A4" s="35" t="s">
        <v>1</v>
      </c>
      <c r="B4" s="36" t="s">
        <v>2</v>
      </c>
      <c r="C4" s="29" t="s">
        <v>3</v>
      </c>
      <c r="D4" s="29" t="s">
        <v>11</v>
      </c>
      <c r="E4" s="30" t="s">
        <v>4</v>
      </c>
      <c r="F4" s="31"/>
      <c r="G4" s="31"/>
      <c r="H4" s="31"/>
      <c r="I4" s="14"/>
      <c r="BX4" s="1"/>
      <c r="BY4" s="1"/>
      <c r="BZ4" s="1"/>
      <c r="CA4" s="1"/>
    </row>
    <row r="5" spans="1:79" ht="21.75" customHeight="1">
      <c r="A5" s="35"/>
      <c r="B5" s="37"/>
      <c r="C5" s="35"/>
      <c r="D5" s="29"/>
      <c r="E5" s="29" t="s">
        <v>12</v>
      </c>
      <c r="F5" s="30" t="s">
        <v>5</v>
      </c>
      <c r="G5" s="32"/>
      <c r="H5" s="33"/>
      <c r="I5" s="29" t="s">
        <v>6</v>
      </c>
      <c r="BY5" s="1"/>
      <c r="BZ5" s="1"/>
      <c r="CA5" s="1"/>
    </row>
    <row r="6" spans="1:79" ht="69" customHeight="1">
      <c r="A6" s="35"/>
      <c r="B6" s="38"/>
      <c r="C6" s="35"/>
      <c r="D6" s="29"/>
      <c r="E6" s="29"/>
      <c r="F6" s="3" t="s">
        <v>9</v>
      </c>
      <c r="G6" s="3" t="s">
        <v>13</v>
      </c>
      <c r="H6" s="8" t="s">
        <v>7</v>
      </c>
      <c r="I6" s="29"/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BY7" s="1"/>
      <c r="BZ7" s="1"/>
      <c r="CA7" s="1"/>
    </row>
    <row r="8" spans="1:79" ht="24" customHeight="1">
      <c r="A8" s="15" t="s">
        <v>14</v>
      </c>
      <c r="B8" s="15" t="s">
        <v>15</v>
      </c>
      <c r="C8" s="17">
        <f>4298863</f>
        <v>4298863</v>
      </c>
      <c r="D8" s="7">
        <f aca="true" t="shared" si="0" ref="D8:D19">SUM(E8+I8)</f>
        <v>4425120</v>
      </c>
      <c r="E8" s="7">
        <f aca="true" t="shared" si="1" ref="E8:E19">SUM(F8:H8)</f>
        <v>4425120</v>
      </c>
      <c r="F8" s="17"/>
      <c r="G8" s="17"/>
      <c r="H8" s="17">
        <v>4425120</v>
      </c>
      <c r="I8" s="17"/>
      <c r="J8" s="12"/>
      <c r="BY8" s="1"/>
      <c r="BZ8" s="1"/>
      <c r="CA8" s="1"/>
    </row>
    <row r="9" spans="1:79" ht="24" customHeight="1">
      <c r="A9" s="20">
        <v>600</v>
      </c>
      <c r="B9" s="20">
        <v>60014</v>
      </c>
      <c r="C9" s="21">
        <f>3065000-300000+50000+50000</f>
        <v>2865000</v>
      </c>
      <c r="D9" s="21">
        <f t="shared" si="0"/>
        <v>6779650</v>
      </c>
      <c r="E9" s="22">
        <f t="shared" si="1"/>
        <v>254650</v>
      </c>
      <c r="F9" s="22"/>
      <c r="G9" s="21"/>
      <c r="H9" s="21">
        <f>81750+172900</f>
        <v>254650</v>
      </c>
      <c r="I9" s="21">
        <f>7055000-600000+20000+50000</f>
        <v>6525000</v>
      </c>
      <c r="J9" s="12"/>
      <c r="BY9" s="1"/>
      <c r="BZ9" s="1"/>
      <c r="CA9" s="1"/>
    </row>
    <row r="10" spans="1:79" ht="24" customHeight="1">
      <c r="A10" s="20">
        <v>754</v>
      </c>
      <c r="B10" s="20">
        <v>75478</v>
      </c>
      <c r="C10" s="21"/>
      <c r="D10" s="21">
        <v>40000</v>
      </c>
      <c r="E10" s="22">
        <f t="shared" si="1"/>
        <v>40000</v>
      </c>
      <c r="F10" s="22"/>
      <c r="G10" s="21"/>
      <c r="H10" s="21">
        <v>40000</v>
      </c>
      <c r="I10" s="21"/>
      <c r="J10" s="12"/>
      <c r="BY10" s="1"/>
      <c r="BZ10" s="1"/>
      <c r="CA10" s="1"/>
    </row>
    <row r="11" spans="1:79" ht="24" customHeight="1">
      <c r="A11" s="5">
        <v>801</v>
      </c>
      <c r="B11" s="5">
        <v>80130</v>
      </c>
      <c r="C11" s="7"/>
      <c r="D11" s="23">
        <f t="shared" si="0"/>
        <v>148170</v>
      </c>
      <c r="E11" s="23">
        <f t="shared" si="1"/>
        <v>148170</v>
      </c>
      <c r="F11" s="17"/>
      <c r="G11" s="7"/>
      <c r="H11" s="7">
        <v>148170</v>
      </c>
      <c r="I11" s="7"/>
      <c r="J11" s="12"/>
      <c r="BY11" s="1"/>
      <c r="BZ11" s="1"/>
      <c r="CA11" s="1"/>
    </row>
    <row r="12" spans="1:79" ht="24" customHeight="1">
      <c r="A12" s="20">
        <v>851</v>
      </c>
      <c r="B12" s="20">
        <v>85111</v>
      </c>
      <c r="C12" s="21">
        <f>10000+68000+20000+10000</f>
        <v>108000</v>
      </c>
      <c r="D12" s="21">
        <f t="shared" si="0"/>
        <v>2608000</v>
      </c>
      <c r="E12" s="21">
        <f t="shared" si="1"/>
        <v>0</v>
      </c>
      <c r="F12" s="22"/>
      <c r="G12" s="21"/>
      <c r="H12" s="21"/>
      <c r="I12" s="21">
        <f>2510000+68000+20000+10000</f>
        <v>2608000</v>
      </c>
      <c r="J12" s="24"/>
      <c r="BY12" s="1"/>
      <c r="BZ12" s="1"/>
      <c r="CA12" s="1"/>
    </row>
    <row r="13" spans="1:79" ht="24" customHeight="1">
      <c r="A13" s="5">
        <v>852</v>
      </c>
      <c r="B13" s="5">
        <v>85201</v>
      </c>
      <c r="C13" s="7">
        <v>31416</v>
      </c>
      <c r="D13" s="7">
        <f t="shared" si="0"/>
        <v>31416</v>
      </c>
      <c r="E13" s="7">
        <f t="shared" si="1"/>
        <v>31416</v>
      </c>
      <c r="F13" s="7"/>
      <c r="G13" s="7">
        <v>31416</v>
      </c>
      <c r="H13" s="7"/>
      <c r="I13" s="7"/>
      <c r="J13" s="12"/>
      <c r="BY13" s="1"/>
      <c r="BZ13" s="1"/>
      <c r="CA13" s="1"/>
    </row>
    <row r="14" spans="1:79" ht="24" customHeight="1">
      <c r="A14" s="5">
        <v>852</v>
      </c>
      <c r="B14" s="5">
        <v>85201</v>
      </c>
      <c r="C14" s="7">
        <v>294181</v>
      </c>
      <c r="D14" s="7">
        <f t="shared" si="0"/>
        <v>294181</v>
      </c>
      <c r="E14" s="7">
        <f t="shared" si="1"/>
        <v>294181</v>
      </c>
      <c r="F14" s="7"/>
      <c r="G14" s="7">
        <v>294181</v>
      </c>
      <c r="H14" s="7"/>
      <c r="I14" s="7"/>
      <c r="J14" s="12"/>
      <c r="BY14" s="1"/>
      <c r="BZ14" s="1"/>
      <c r="CA14" s="1"/>
    </row>
    <row r="15" spans="1:79" ht="24" customHeight="1">
      <c r="A15" s="5">
        <v>852</v>
      </c>
      <c r="B15" s="5">
        <v>85204</v>
      </c>
      <c r="C15" s="7">
        <v>322266</v>
      </c>
      <c r="D15" s="7">
        <f t="shared" si="0"/>
        <v>322266</v>
      </c>
      <c r="E15" s="7">
        <f t="shared" si="1"/>
        <v>322266</v>
      </c>
      <c r="F15" s="7">
        <v>322266</v>
      </c>
      <c r="G15" s="7"/>
      <c r="H15" s="7"/>
      <c r="I15" s="7"/>
      <c r="J15" s="9"/>
      <c r="BY15" s="1"/>
      <c r="BZ15" s="1"/>
      <c r="CA15" s="1"/>
    </row>
    <row r="16" spans="1:79" ht="24" customHeight="1">
      <c r="A16" s="5">
        <v>852</v>
      </c>
      <c r="B16" s="5">
        <v>85204</v>
      </c>
      <c r="C16" s="7">
        <v>350772</v>
      </c>
      <c r="D16" s="7">
        <f t="shared" si="0"/>
        <v>350772</v>
      </c>
      <c r="E16" s="7">
        <f t="shared" si="1"/>
        <v>350772</v>
      </c>
      <c r="F16" s="7">
        <v>350772</v>
      </c>
      <c r="G16" s="7"/>
      <c r="H16" s="7"/>
      <c r="I16" s="7"/>
      <c r="J16" s="10"/>
      <c r="BY16" s="1"/>
      <c r="BZ16" s="1"/>
      <c r="CA16" s="1"/>
    </row>
    <row r="17" spans="1:79" ht="24" customHeight="1">
      <c r="A17" s="25">
        <v>852</v>
      </c>
      <c r="B17" s="25">
        <v>85203</v>
      </c>
      <c r="C17" s="23">
        <v>15000</v>
      </c>
      <c r="D17" s="23">
        <f t="shared" si="0"/>
        <v>15000</v>
      </c>
      <c r="E17" s="23">
        <f t="shared" si="1"/>
        <v>15000</v>
      </c>
      <c r="F17" s="23">
        <v>15000</v>
      </c>
      <c r="G17" s="23"/>
      <c r="H17" s="23"/>
      <c r="I17" s="23"/>
      <c r="J17" s="10"/>
      <c r="BY17" s="1"/>
      <c r="BZ17" s="1"/>
      <c r="CA17" s="1"/>
    </row>
    <row r="18" spans="1:79" ht="24" customHeight="1">
      <c r="A18" s="5">
        <v>852</v>
      </c>
      <c r="B18" s="5">
        <v>85295</v>
      </c>
      <c r="C18" s="7"/>
      <c r="D18" s="7">
        <f t="shared" si="0"/>
        <v>11000</v>
      </c>
      <c r="E18" s="7">
        <f t="shared" si="1"/>
        <v>11000</v>
      </c>
      <c r="F18" s="7"/>
      <c r="G18" s="7"/>
      <c r="H18" s="7">
        <v>11000</v>
      </c>
      <c r="I18" s="7"/>
      <c r="J18" s="10"/>
      <c r="BY18" s="1"/>
      <c r="BZ18" s="1"/>
      <c r="CA18" s="1"/>
    </row>
    <row r="19" spans="1:79" ht="24" customHeight="1">
      <c r="A19" s="5">
        <v>921</v>
      </c>
      <c r="B19" s="5">
        <v>92116</v>
      </c>
      <c r="C19" s="16"/>
      <c r="D19" s="16">
        <f t="shared" si="0"/>
        <v>66150</v>
      </c>
      <c r="E19" s="16">
        <f t="shared" si="1"/>
        <v>66150</v>
      </c>
      <c r="F19" s="19"/>
      <c r="G19" s="17"/>
      <c r="H19" s="18">
        <v>66150</v>
      </c>
      <c r="I19" s="17"/>
      <c r="J19" s="10"/>
      <c r="BY19" s="1"/>
      <c r="BZ19" s="1"/>
      <c r="CA19" s="1"/>
    </row>
    <row r="20" spans="1:79" ht="27" customHeight="1">
      <c r="A20" s="27" t="s">
        <v>8</v>
      </c>
      <c r="B20" s="28"/>
      <c r="C20" s="6">
        <f>SUM(C8:C19)</f>
        <v>8285498</v>
      </c>
      <c r="D20" s="6">
        <f aca="true" t="shared" si="2" ref="D20:I20">SUM(D8:D19)</f>
        <v>15091725</v>
      </c>
      <c r="E20" s="6">
        <f t="shared" si="2"/>
        <v>5958725</v>
      </c>
      <c r="F20" s="6">
        <f t="shared" si="2"/>
        <v>688038</v>
      </c>
      <c r="G20" s="6">
        <f t="shared" si="2"/>
        <v>325597</v>
      </c>
      <c r="H20" s="6">
        <f t="shared" si="2"/>
        <v>4945090</v>
      </c>
      <c r="I20" s="6">
        <f t="shared" si="2"/>
        <v>9133000</v>
      </c>
      <c r="J20" s="11"/>
      <c r="BY20" s="1"/>
      <c r="BZ20" s="1"/>
      <c r="CA20" s="1"/>
    </row>
    <row r="21" ht="12.75">
      <c r="J21" s="11"/>
    </row>
    <row r="22" spans="9:10" ht="16.5" customHeight="1">
      <c r="I22" s="13"/>
      <c r="J22" s="13"/>
    </row>
    <row r="25" spans="1:12" ht="14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</sheetData>
  <sheetProtection/>
  <mergeCells count="11">
    <mergeCell ref="E5:E6"/>
    <mergeCell ref="A25:L25"/>
    <mergeCell ref="A20:B20"/>
    <mergeCell ref="I5:I6"/>
    <mergeCell ref="E4:H4"/>
    <mergeCell ref="F5:H5"/>
    <mergeCell ref="A1:J1"/>
    <mergeCell ref="A4:A6"/>
    <mergeCell ref="B4:B6"/>
    <mergeCell ref="C4:C6"/>
    <mergeCell ref="D4:D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5
do Uchwały Rady Powiatu Wołomińskiego Nr XXI-225/2012
z dnia 27.09.2012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2012-10-01T09:38:56Z</cp:lastPrinted>
  <dcterms:created xsi:type="dcterms:W3CDTF">2008-11-05T11:56:14Z</dcterms:created>
  <dcterms:modified xsi:type="dcterms:W3CDTF">2012-10-01T12:09:56Z</dcterms:modified>
  <cp:category/>
  <cp:version/>
  <cp:contentType/>
  <cp:contentStatus/>
</cp:coreProperties>
</file>